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Temp\Rar$DIa1984.863\"/>
    </mc:Choice>
  </mc:AlternateContent>
  <xr:revisionPtr revIDLastSave="0" documentId="13_ncr:1_{F8111524-6197-4C0E-AF25-7B82EBA8F4D9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рте жас тобы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 s="1"/>
  <c r="E23" i="1"/>
  <c r="F23" i="1"/>
  <c r="F24" i="1" s="1"/>
  <c r="G23" i="1"/>
  <c r="H23" i="1"/>
  <c r="H24" i="1" s="1"/>
  <c r="I23" i="1"/>
  <c r="I24" i="1" s="1"/>
  <c r="J23" i="1"/>
  <c r="K23" i="1"/>
  <c r="L23" i="1"/>
  <c r="L24" i="1" s="1"/>
  <c r="M23" i="1"/>
  <c r="N23" i="1"/>
  <c r="O23" i="1"/>
  <c r="O24" i="1" s="1"/>
  <c r="P23" i="1"/>
  <c r="P24" i="1" s="1"/>
  <c r="Q23" i="1"/>
  <c r="R23" i="1"/>
  <c r="R24" i="1" s="1"/>
  <c r="S23" i="1"/>
  <c r="T23" i="1"/>
  <c r="T24" i="1" s="1"/>
  <c r="U23" i="1"/>
  <c r="V23" i="1"/>
  <c r="W23" i="1"/>
  <c r="X23" i="1"/>
  <c r="X24" i="1" s="1"/>
  <c r="Y23" i="1"/>
  <c r="Y24" i="1" s="1"/>
  <c r="Z23" i="1"/>
  <c r="AA23" i="1"/>
  <c r="AA24" i="1" s="1"/>
  <c r="AB23" i="1"/>
  <c r="AB24" i="1" s="1"/>
  <c r="AC23" i="1"/>
  <c r="AD23" i="1"/>
  <c r="AD24" i="1" s="1"/>
  <c r="AE23" i="1"/>
  <c r="AF23" i="1"/>
  <c r="AF24" i="1" s="1"/>
  <c r="AG23" i="1"/>
  <c r="AG24" i="1" s="1"/>
  <c r="AH23" i="1"/>
  <c r="AH24" i="1" s="1"/>
  <c r="AI23" i="1"/>
  <c r="AJ23" i="1"/>
  <c r="AJ24" i="1" s="1"/>
  <c r="AK23" i="1"/>
  <c r="AK24" i="1" s="1"/>
  <c r="AL23" i="1"/>
  <c r="AM23" i="1"/>
  <c r="AM24" i="1" s="1"/>
  <c r="AN23" i="1"/>
  <c r="AN24" i="1" s="1"/>
  <c r="AO23" i="1"/>
  <c r="AP23" i="1"/>
  <c r="AP24" i="1" s="1"/>
  <c r="AQ23" i="1"/>
  <c r="AQ24" i="1" s="1"/>
  <c r="AR23" i="1"/>
  <c r="AR24" i="1" s="1"/>
  <c r="AS23" i="1"/>
  <c r="AS24" i="1" s="1"/>
  <c r="AT23" i="1"/>
  <c r="AU23" i="1"/>
  <c r="AV23" i="1"/>
  <c r="AV24" i="1" s="1"/>
  <c r="AW23" i="1"/>
  <c r="AX23" i="1"/>
  <c r="AY23" i="1"/>
  <c r="AY24" i="1" s="1"/>
  <c r="AZ23" i="1"/>
  <c r="AZ24" i="1" s="1"/>
  <c r="BA23" i="1"/>
  <c r="BB23" i="1"/>
  <c r="BB24" i="1" s="1"/>
  <c r="BC23" i="1"/>
  <c r="BC24" i="1" s="1"/>
  <c r="BD23" i="1"/>
  <c r="BD24" i="1" s="1"/>
  <c r="BE23" i="1"/>
  <c r="BE24" i="1" s="1"/>
  <c r="BF23" i="1"/>
  <c r="BF24" i="1" s="1"/>
  <c r="BG23" i="1"/>
  <c r="BH24" i="1"/>
  <c r="BI23" i="1"/>
  <c r="BJ23" i="1"/>
  <c r="BK23" i="1"/>
  <c r="BK24" i="1" s="1"/>
  <c r="BL23" i="1"/>
  <c r="BL24" i="1" s="1"/>
  <c r="BM23" i="1"/>
  <c r="BN23" i="1"/>
  <c r="BN24" i="1" s="1"/>
  <c r="BO23" i="1"/>
  <c r="BO24" i="1" s="1"/>
  <c r="BP23" i="1"/>
  <c r="BP24" i="1" s="1"/>
  <c r="BQ23" i="1"/>
  <c r="BQ24" i="1" s="1"/>
  <c r="BR23" i="1"/>
  <c r="BR24" i="1" s="1"/>
  <c r="BS23" i="1"/>
  <c r="BT23" i="1"/>
  <c r="BT24" i="1" s="1"/>
  <c r="BU23" i="1"/>
  <c r="BU24" i="1" s="1"/>
  <c r="BV23" i="1"/>
  <c r="BV24" i="1" s="1"/>
  <c r="BW23" i="1"/>
  <c r="BW24" i="1" s="1"/>
  <c r="BX23" i="1"/>
  <c r="BX24" i="1" s="1"/>
  <c r="BY23" i="1"/>
  <c r="BZ23" i="1"/>
  <c r="BZ24" i="1" s="1"/>
  <c r="CA23" i="1"/>
  <c r="CB23" i="1"/>
  <c r="CB24" i="1" s="1"/>
  <c r="CC23" i="1"/>
  <c r="CC24" i="1" s="1"/>
  <c r="CD23" i="1"/>
  <c r="CD24" i="1" s="1"/>
  <c r="CE23" i="1"/>
  <c r="CF23" i="1"/>
  <c r="CF24" i="1" s="1"/>
  <c r="CG23" i="1"/>
  <c r="CG24" i="1" s="1"/>
  <c r="CH23" i="1"/>
  <c r="CI23" i="1"/>
  <c r="CI24" i="1" s="1"/>
  <c r="CJ23" i="1"/>
  <c r="CJ24" i="1" s="1"/>
  <c r="CK23" i="1"/>
  <c r="CL23" i="1"/>
  <c r="CL24" i="1" s="1"/>
  <c r="CM23" i="1"/>
  <c r="CN23" i="1"/>
  <c r="CN24" i="1" s="1"/>
  <c r="CO23" i="1"/>
  <c r="CO24" i="1" s="1"/>
  <c r="CP23" i="1"/>
  <c r="CQ23" i="1"/>
  <c r="CR23" i="1"/>
  <c r="CR24" i="1" s="1"/>
  <c r="CS23" i="1"/>
  <c r="CT23" i="1"/>
  <c r="CU23" i="1"/>
  <c r="CU24" i="1" s="1"/>
  <c r="CV24" i="1"/>
  <c r="CW23" i="1"/>
  <c r="CX23" i="1"/>
  <c r="CX24" i="1" s="1"/>
  <c r="CY23" i="1"/>
  <c r="CZ23" i="1"/>
  <c r="CZ24" i="1" s="1"/>
  <c r="DA24" i="1"/>
  <c r="DB23" i="1"/>
  <c r="DC23" i="1"/>
  <c r="DD23" i="1"/>
  <c r="DD24" i="1" s="1"/>
  <c r="DE23" i="1"/>
  <c r="DF23" i="1"/>
  <c r="DG23" i="1"/>
  <c r="DG24" i="1" s="1"/>
  <c r="DH23" i="1"/>
  <c r="DH24" i="1" s="1"/>
  <c r="DI23" i="1"/>
  <c r="DJ23" i="1"/>
  <c r="DJ24" i="1" s="1"/>
  <c r="DK23" i="1"/>
  <c r="DK24" i="1" s="1"/>
  <c r="DL23" i="1"/>
  <c r="DL24" i="1" s="1"/>
  <c r="DM23" i="1"/>
  <c r="DM24" i="1" s="1"/>
  <c r="DN23" i="1"/>
  <c r="DN24" i="1" s="1"/>
  <c r="DO23" i="1"/>
  <c r="C23" i="1"/>
  <c r="C24" i="1" s="1"/>
  <c r="E24" i="1"/>
  <c r="G24" i="1"/>
  <c r="J24" i="1"/>
  <c r="K24" i="1"/>
  <c r="M24" i="1"/>
  <c r="N24" i="1"/>
  <c r="Q24" i="1"/>
  <c r="S24" i="1"/>
  <c r="U24" i="1"/>
  <c r="V24" i="1"/>
  <c r="W24" i="1"/>
  <c r="Z24" i="1"/>
  <c r="AC24" i="1"/>
  <c r="AE24" i="1"/>
  <c r="AI24" i="1"/>
  <c r="AL24" i="1"/>
  <c r="AO24" i="1"/>
  <c r="AT24" i="1"/>
  <c r="AU24" i="1"/>
  <c r="AW24" i="1"/>
  <c r="AX24" i="1"/>
  <c r="BA24" i="1"/>
  <c r="BG24" i="1"/>
  <c r="BI24" i="1"/>
  <c r="BJ24" i="1"/>
  <c r="BM24" i="1"/>
  <c r="BS24" i="1"/>
  <c r="BY24" i="1"/>
  <c r="CA24" i="1"/>
  <c r="CE24" i="1"/>
  <c r="CH24" i="1"/>
  <c r="CK24" i="1"/>
  <c r="CM24" i="1"/>
  <c r="CP24" i="1"/>
  <c r="CQ24" i="1"/>
  <c r="CS24" i="1"/>
  <c r="CT24" i="1"/>
  <c r="CW24" i="1"/>
  <c r="CY24" i="1"/>
  <c r="DB24" i="1"/>
  <c r="DC24" i="1"/>
  <c r="DE24" i="1"/>
  <c r="DF24" i="1"/>
  <c r="DI24" i="1"/>
  <c r="DO24" i="1"/>
  <c r="E46" i="1" l="1"/>
  <c r="D46" i="1" s="1"/>
  <c r="E45" i="1"/>
  <c r="D45" i="1" s="1"/>
  <c r="E47" i="1"/>
  <c r="D47" i="1" s="1"/>
  <c r="G41" i="1"/>
  <c r="F41" i="1" s="1"/>
  <c r="G42" i="1"/>
  <c r="F42" i="1" s="1"/>
  <c r="G43" i="1"/>
  <c r="F43" i="1" s="1"/>
  <c r="E41" i="1"/>
  <c r="D41" i="1" s="1"/>
  <c r="E42" i="1"/>
  <c r="D42" i="1" s="1"/>
  <c r="E43" i="1"/>
  <c r="D43" i="1" s="1"/>
  <c r="E36" i="1"/>
  <c r="D36" i="1" s="1"/>
  <c r="E37" i="1"/>
  <c r="D37" i="1" s="1"/>
  <c r="E38" i="1"/>
  <c r="D38" i="1" s="1"/>
  <c r="G32" i="1"/>
  <c r="F32" i="1" s="1"/>
  <c r="G33" i="1"/>
  <c r="F33" i="1" s="1"/>
  <c r="G34" i="1"/>
  <c r="F34" i="1" s="1"/>
  <c r="E32" i="1"/>
  <c r="D32" i="1" s="1"/>
  <c r="E33" i="1"/>
  <c r="D33" i="1" s="1"/>
  <c r="E34" i="1"/>
  <c r="D34" i="1" s="1"/>
  <c r="E27" i="1"/>
  <c r="D27" i="1" s="1"/>
  <c r="E28" i="1"/>
  <c r="D28" i="1" s="1"/>
  <c r="E29" i="1"/>
  <c r="D29" i="1" s="1"/>
  <c r="G44" i="1" l="1"/>
  <c r="F44" i="1"/>
  <c r="E48" i="1"/>
  <c r="D48" i="1"/>
  <c r="E44" i="1"/>
  <c r="D44" i="1"/>
  <c r="E39" i="1"/>
  <c r="D39" i="1"/>
  <c r="G35" i="1"/>
  <c r="F35" i="1"/>
  <c r="E35" i="1"/>
  <c r="D35" i="1"/>
  <c r="E30" i="1"/>
  <c r="D30" i="1"/>
</calcChain>
</file>

<file path=xl/sharedStrings.xml><?xml version="1.0" encoding="utf-8"?>
<sst xmlns="http://schemas.openxmlformats.org/spreadsheetml/2006/main" count="287" uniqueCount="224">
  <si>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</si>
  <si>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</si>
  <si>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</si>
  <si>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</si>
  <si>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</si>
  <si>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</si>
  <si>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</si>
  <si>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</si>
  <si>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</si>
  <si>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</si>
  <si>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</si>
  <si>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</si>
  <si>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</si>
  <si>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</si>
  <si>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</si>
  <si>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</si>
  <si>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</si>
  <si>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</si>
  <si>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</si>
  <si>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</si>
  <si>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</si>
  <si>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</si>
  <si>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</si>
  <si>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</si>
  <si>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</si>
  <si>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</si>
  <si>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</si>
  <si>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</si>
  <si>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</si>
  <si>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</si>
  <si>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</si>
  <si>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</si>
  <si>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</si>
  <si>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</si>
  <si>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</si>
  <si>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</si>
  <si>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</si>
  <si>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</si>
  <si>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</si>
  <si>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</si>
  <si>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</si>
  <si>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</si>
  <si>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</si>
  <si>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</si>
  <si>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</si>
  <si>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</si>
  <si>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</si>
  <si>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</si>
  <si>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</si>
  <si>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</si>
  <si>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</si>
  <si>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</si>
  <si>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</si>
  <si>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</si>
  <si>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</si>
  <si>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</si>
  <si>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</si>
  <si>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</si>
  <si>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</si>
  <si>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</si>
  <si>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</si>
  <si>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</si>
  <si>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</si>
  <si>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</si>
  <si>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</si>
  <si>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</si>
  <si>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</si>
  <si>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</si>
  <si>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</si>
  <si>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</si>
  <si>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</si>
  <si>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</si>
  <si>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</si>
  <si>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</si>
  <si>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</si>
  <si>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</si>
  <si>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</si>
  <si>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</si>
  <si>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</si>
  <si>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</si>
  <si>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</si>
  <si>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</si>
  <si>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</si>
  <si>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</si>
  <si>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</si>
  <si>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</si>
  <si>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</si>
  <si>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</si>
  <si>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</si>
  <si>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</si>
  <si>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</si>
  <si>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</si>
  <si>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</si>
  <si>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</si>
  <si>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</si>
  <si>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</si>
  <si>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</si>
  <si>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</si>
  <si>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</si>
  <si>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</si>
  <si>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</si>
  <si>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</si>
  <si>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</si>
  <si>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</si>
  <si>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</si>
  <si>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</si>
  <si>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</si>
  <si>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</si>
  <si>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</si>
  <si>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</si>
  <si>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</si>
  <si>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</si>
  <si>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</si>
  <si>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</si>
  <si>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</si>
  <si>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</si>
  <si>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</si>
  <si>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</si>
  <si>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</si>
  <si>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</si>
  <si>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</si>
  <si>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</si>
  <si>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</si>
  <si>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</si>
  <si>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</si>
  <si>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</si>
  <si>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</si>
  <si>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</si>
  <si>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</si>
  <si>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</si>
  <si>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</si>
  <si>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</si>
  <si>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</si>
  <si>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</si>
  <si>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</si>
  <si>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>орындамайды</t>
  </si>
  <si>
    <t xml:space="preserve"> айтады</t>
  </si>
  <si>
    <t>орналастыруға тырысады</t>
  </si>
  <si>
    <t>сақтайды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</si>
  <si>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</si>
  <si>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</si>
  <si>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</si>
  <si>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</si>
  <si>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</si>
  <si>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</si>
  <si>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</si>
  <si>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</si>
  <si>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</si>
  <si>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</si>
  <si>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Педагог пен баланың күтілетін нәтижелерге жетуі,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</si>
  <si>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</si>
  <si>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</si>
  <si>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</si>
  <si>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</si>
  <si>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</si>
  <si>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</si>
  <si>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</si>
  <si>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</si>
  <si>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</si>
  <si>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</si>
  <si>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</si>
  <si>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</si>
  <si>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</si>
  <si>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</si>
  <si>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</si>
  <si>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</si>
  <si>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</si>
  <si>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</si>
  <si>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</si>
  <si>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</si>
  <si>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</si>
  <si>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</si>
  <si>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</si>
  <si>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</si>
  <si>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</si>
  <si>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</si>
  <si>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</si>
  <si>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</si>
  <si>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</si>
  <si>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</si>
  <si>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</si>
  <si>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</si>
  <si>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</si>
  <si>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</si>
  <si>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</si>
  <si>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</si>
  <si>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</si>
  <si>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</si>
  <si>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</si>
  <si>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</si>
  <si>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</si>
  <si>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</si>
  <si>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</si>
  <si>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</si>
  <si>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</si>
  <si>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</si>
  <si>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</si>
  <si>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</si>
  <si>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</si>
  <si>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</si>
  <si>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</si>
  <si>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</si>
  <si>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</si>
  <si>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</si>
  <si>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</si>
  <si>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</si>
  <si>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</si>
  <si>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</si>
  <si>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</si>
  <si>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</si>
  <si>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</si>
  <si>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ішінара дұрыс топтастырады</t>
  </si>
  <si>
    <t>дұрыс топтастыра алмайды</t>
  </si>
  <si>
    <t>дене жаттығуларын орындауға қызығушылық танытады, ересектердің көмегімен өзін ретке келтіреді</t>
  </si>
  <si>
    <t>Қосымша 1</t>
  </si>
  <si>
    <t>Алмасбек Сағынай</t>
  </si>
  <si>
    <t>Леонов Давид</t>
  </si>
  <si>
    <t>Молдаш Айша</t>
  </si>
  <si>
    <t>Петрова Василиса</t>
  </si>
  <si>
    <t>Туфатулин Артур</t>
  </si>
  <si>
    <t>Талғатбек Ельжан</t>
  </si>
  <si>
    <t>Усольцев Роман</t>
  </si>
  <si>
    <t>Хома София</t>
  </si>
  <si>
    <t xml:space="preserve">                                  Оқу жылы: 2024ж                            Топ: Еркемай               Өткізу кезеңі: Қорытынды             Өткізу мерзімі: 06.05.2024ж.Мамыр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</si>
</sst>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9" fontId="0" fillId="0" borderId="0" xfId="1" applyFont="1"/>
    <xf numFmtId="0" fontId="2" fillId="0" borderId="2" xfId="0" applyFont="1" applyBorder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6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0" xfId="0" applyFont="1"/>
    <xf numFmtId="0" fontId="7" fillId="0" borderId="4" xfId="0" applyFont="1" applyBorder="1"/>
    <xf numFmtId="164" fontId="7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8"/>
  <sheetViews>
    <sheetView tabSelected="1" topLeftCell="A17" workbookViewId="0">
      <selection activeCell="CV22" sqref="CV2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19</v>
      </c>
      <c r="B1" s="13" t="s">
        <v>13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2" t="s">
        <v>223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47" t="s">
        <v>214</v>
      </c>
      <c r="DN2" s="4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0" t="s">
        <v>0</v>
      </c>
      <c r="B4" s="40" t="s">
        <v>1</v>
      </c>
      <c r="C4" s="41" t="s">
        <v>54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 t="s">
        <v>2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36" t="s">
        <v>77</v>
      </c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52" t="s">
        <v>100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42" t="s">
        <v>100</v>
      </c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34" t="s">
        <v>123</v>
      </c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</row>
    <row r="5" spans="1:254" ht="15" customHeight="1" x14ac:dyDescent="0.25">
      <c r="A5" s="40"/>
      <c r="B5" s="40"/>
      <c r="C5" s="37" t="s">
        <v>55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 t="s">
        <v>53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 t="s">
        <v>3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 t="s">
        <v>78</v>
      </c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53" t="s">
        <v>101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102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35" t="s">
        <v>124</v>
      </c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</row>
    <row r="6" spans="1:254" ht="10.15" hidden="1" customHeight="1" x14ac:dyDescent="0.25">
      <c r="A6" s="40"/>
      <c r="B6" s="40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0"/>
      <c r="B7" s="40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0"/>
      <c r="B8" s="40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0"/>
      <c r="B9" s="40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0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0"/>
      <c r="B11" s="40"/>
      <c r="C11" s="43" t="s">
        <v>153</v>
      </c>
      <c r="D11" s="43"/>
      <c r="E11" s="43"/>
      <c r="F11" s="43"/>
      <c r="G11" s="43"/>
      <c r="H11" s="43"/>
      <c r="I11" s="43"/>
      <c r="J11" s="43"/>
      <c r="K11" s="43"/>
      <c r="L11" s="43" t="s">
        <v>156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 t="s">
        <v>153</v>
      </c>
      <c r="Y11" s="43"/>
      <c r="Z11" s="43"/>
      <c r="AA11" s="43"/>
      <c r="AB11" s="43"/>
      <c r="AC11" s="43"/>
      <c r="AD11" s="43"/>
      <c r="AE11" s="43"/>
      <c r="AF11" s="43"/>
      <c r="AG11" s="43" t="s">
        <v>156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52" t="s">
        <v>153</v>
      </c>
      <c r="AT11" s="52"/>
      <c r="AU11" s="52"/>
      <c r="AV11" s="52"/>
      <c r="AW11" s="52"/>
      <c r="AX11" s="52"/>
      <c r="AY11" s="52" t="s">
        <v>156</v>
      </c>
      <c r="AZ11" s="52"/>
      <c r="BA11" s="52"/>
      <c r="BB11" s="52"/>
      <c r="BC11" s="52"/>
      <c r="BD11" s="52"/>
      <c r="BE11" s="52"/>
      <c r="BF11" s="52"/>
      <c r="BG11" s="52"/>
      <c r="BH11" s="52" t="s">
        <v>153</v>
      </c>
      <c r="BI11" s="52"/>
      <c r="BJ11" s="52"/>
      <c r="BK11" s="52"/>
      <c r="BL11" s="52"/>
      <c r="BM11" s="52"/>
      <c r="BN11" s="52" t="s">
        <v>156</v>
      </c>
      <c r="BO11" s="52"/>
      <c r="BP11" s="52"/>
      <c r="BQ11" s="52"/>
      <c r="BR11" s="52"/>
      <c r="BS11" s="52"/>
      <c r="BT11" s="52"/>
      <c r="BU11" s="52"/>
      <c r="BV11" s="52"/>
      <c r="BW11" s="52" t="s">
        <v>153</v>
      </c>
      <c r="BX11" s="52"/>
      <c r="BY11" s="52"/>
      <c r="BZ11" s="52"/>
      <c r="CA11" s="52"/>
      <c r="CB11" s="52"/>
      <c r="CC11" s="52" t="s">
        <v>156</v>
      </c>
      <c r="CD11" s="52"/>
      <c r="CE11" s="52"/>
      <c r="CF11" s="52"/>
      <c r="CG11" s="52"/>
      <c r="CH11" s="52"/>
      <c r="CI11" s="52" t="s">
        <v>153</v>
      </c>
      <c r="CJ11" s="52"/>
      <c r="CK11" s="52"/>
      <c r="CL11" s="52"/>
      <c r="CM11" s="52"/>
      <c r="CN11" s="52"/>
      <c r="CO11" s="52"/>
      <c r="CP11" s="52"/>
      <c r="CQ11" s="52"/>
      <c r="CR11" s="52" t="s">
        <v>156</v>
      </c>
      <c r="CS11" s="52"/>
      <c r="CT11" s="52"/>
      <c r="CU11" s="52"/>
      <c r="CV11" s="52"/>
      <c r="CW11" s="52"/>
      <c r="CX11" s="52"/>
      <c r="CY11" s="52"/>
      <c r="CZ11" s="52"/>
      <c r="DA11" s="52" t="s">
        <v>153</v>
      </c>
      <c r="DB11" s="52"/>
      <c r="DC11" s="52"/>
      <c r="DD11" s="52"/>
      <c r="DE11" s="52"/>
      <c r="DF11" s="52"/>
      <c r="DG11" s="52" t="s">
        <v>156</v>
      </c>
      <c r="DH11" s="52"/>
      <c r="DI11" s="52"/>
      <c r="DJ11" s="52"/>
      <c r="DK11" s="52"/>
      <c r="DL11" s="52"/>
      <c r="DM11" s="52"/>
      <c r="DN11" s="52"/>
      <c r="DO11" s="52"/>
    </row>
    <row r="12" spans="1:254" ht="15.6" customHeight="1" x14ac:dyDescent="0.25">
      <c r="A12" s="40"/>
      <c r="B12" s="40"/>
      <c r="C12" s="37" t="s">
        <v>20</v>
      </c>
      <c r="D12" s="37" t="s">
        <v>4</v>
      </c>
      <c r="E12" s="37" t="s">
        <v>5</v>
      </c>
      <c r="F12" s="37" t="s">
        <v>24</v>
      </c>
      <c r="G12" s="37" t="s">
        <v>6</v>
      </c>
      <c r="H12" s="37" t="s">
        <v>7</v>
      </c>
      <c r="I12" s="37" t="s">
        <v>21</v>
      </c>
      <c r="J12" s="37" t="s">
        <v>8</v>
      </c>
      <c r="K12" s="37" t="s">
        <v>9</v>
      </c>
      <c r="L12" s="37" t="s">
        <v>26</v>
      </c>
      <c r="M12" s="37" t="s">
        <v>5</v>
      </c>
      <c r="N12" s="37" t="s">
        <v>10</v>
      </c>
      <c r="O12" s="37" t="s">
        <v>22</v>
      </c>
      <c r="P12" s="37" t="s">
        <v>9</v>
      </c>
      <c r="Q12" s="37" t="s">
        <v>11</v>
      </c>
      <c r="R12" s="37" t="s">
        <v>23</v>
      </c>
      <c r="S12" s="37" t="s">
        <v>10</v>
      </c>
      <c r="T12" s="37" t="s">
        <v>6</v>
      </c>
      <c r="U12" s="37" t="s">
        <v>33</v>
      </c>
      <c r="V12" s="37" t="s">
        <v>12</v>
      </c>
      <c r="W12" s="37" t="s">
        <v>8</v>
      </c>
      <c r="X12" s="37" t="s">
        <v>41</v>
      </c>
      <c r="Y12" s="37"/>
      <c r="Z12" s="37"/>
      <c r="AA12" s="37" t="s">
        <v>42</v>
      </c>
      <c r="AB12" s="37"/>
      <c r="AC12" s="37"/>
      <c r="AD12" s="37" t="s">
        <v>43</v>
      </c>
      <c r="AE12" s="37"/>
      <c r="AF12" s="37"/>
      <c r="AG12" s="37" t="s">
        <v>44</v>
      </c>
      <c r="AH12" s="37"/>
      <c r="AI12" s="37"/>
      <c r="AJ12" s="37" t="s">
        <v>45</v>
      </c>
      <c r="AK12" s="37"/>
      <c r="AL12" s="37"/>
      <c r="AM12" s="37" t="s">
        <v>46</v>
      </c>
      <c r="AN12" s="37"/>
      <c r="AO12" s="37"/>
      <c r="AP12" s="35" t="s">
        <v>47</v>
      </c>
      <c r="AQ12" s="35"/>
      <c r="AR12" s="35"/>
      <c r="AS12" s="37" t="s">
        <v>48</v>
      </c>
      <c r="AT12" s="37"/>
      <c r="AU12" s="37"/>
      <c r="AV12" s="37" t="s">
        <v>49</v>
      </c>
      <c r="AW12" s="37"/>
      <c r="AX12" s="37"/>
      <c r="AY12" s="37" t="s">
        <v>50</v>
      </c>
      <c r="AZ12" s="37"/>
      <c r="BA12" s="37"/>
      <c r="BB12" s="37" t="s">
        <v>51</v>
      </c>
      <c r="BC12" s="37"/>
      <c r="BD12" s="37"/>
      <c r="BE12" s="37" t="s">
        <v>52</v>
      </c>
      <c r="BF12" s="37"/>
      <c r="BG12" s="37"/>
      <c r="BH12" s="35" t="s">
        <v>79</v>
      </c>
      <c r="BI12" s="35"/>
      <c r="BJ12" s="35"/>
      <c r="BK12" s="35" t="s">
        <v>80</v>
      </c>
      <c r="BL12" s="35"/>
      <c r="BM12" s="35"/>
      <c r="BN12" s="35" t="s">
        <v>81</v>
      </c>
      <c r="BO12" s="35"/>
      <c r="BP12" s="35"/>
      <c r="BQ12" s="35" t="s">
        <v>82</v>
      </c>
      <c r="BR12" s="35"/>
      <c r="BS12" s="35"/>
      <c r="BT12" s="35" t="s">
        <v>83</v>
      </c>
      <c r="BU12" s="35"/>
      <c r="BV12" s="35"/>
      <c r="BW12" s="35" t="s">
        <v>90</v>
      </c>
      <c r="BX12" s="35"/>
      <c r="BY12" s="35"/>
      <c r="BZ12" s="35" t="s">
        <v>91</v>
      </c>
      <c r="CA12" s="35"/>
      <c r="CB12" s="35"/>
      <c r="CC12" s="35" t="s">
        <v>92</v>
      </c>
      <c r="CD12" s="35"/>
      <c r="CE12" s="35"/>
      <c r="CF12" s="35" t="s">
        <v>93</v>
      </c>
      <c r="CG12" s="35"/>
      <c r="CH12" s="35"/>
      <c r="CI12" s="35" t="s">
        <v>94</v>
      </c>
      <c r="CJ12" s="35"/>
      <c r="CK12" s="35"/>
      <c r="CL12" s="35" t="s">
        <v>95</v>
      </c>
      <c r="CM12" s="35"/>
      <c r="CN12" s="35"/>
      <c r="CO12" s="35" t="s">
        <v>96</v>
      </c>
      <c r="CP12" s="35"/>
      <c r="CQ12" s="35"/>
      <c r="CR12" s="35" t="s">
        <v>97</v>
      </c>
      <c r="CS12" s="35"/>
      <c r="CT12" s="35"/>
      <c r="CU12" s="35" t="s">
        <v>98</v>
      </c>
      <c r="CV12" s="35"/>
      <c r="CW12" s="35"/>
      <c r="CX12" s="35" t="s">
        <v>99</v>
      </c>
      <c r="CY12" s="35"/>
      <c r="CZ12" s="35"/>
      <c r="DA12" s="35" t="s">
        <v>125</v>
      </c>
      <c r="DB12" s="35"/>
      <c r="DC12" s="35"/>
      <c r="DD12" s="35" t="s">
        <v>126</v>
      </c>
      <c r="DE12" s="35"/>
      <c r="DF12" s="35"/>
      <c r="DG12" s="35" t="s">
        <v>127</v>
      </c>
      <c r="DH12" s="35"/>
      <c r="DI12" s="35"/>
      <c r="DJ12" s="35" t="s">
        <v>128</v>
      </c>
      <c r="DK12" s="35"/>
      <c r="DL12" s="35"/>
      <c r="DM12" s="35" t="s">
        <v>129</v>
      </c>
      <c r="DN12" s="35"/>
      <c r="DO12" s="35"/>
    </row>
    <row r="13" spans="1:254" ht="60" customHeight="1" x14ac:dyDescent="0.25">
      <c r="A13" s="40"/>
      <c r="B13" s="40"/>
      <c r="C13" s="33" t="s">
        <v>150</v>
      </c>
      <c r="D13" s="33"/>
      <c r="E13" s="33"/>
      <c r="F13" s="33" t="s">
        <v>213</v>
      </c>
      <c r="G13" s="33"/>
      <c r="H13" s="33"/>
      <c r="I13" s="33" t="s">
        <v>27</v>
      </c>
      <c r="J13" s="33"/>
      <c r="K13" s="33"/>
      <c r="L13" s="33" t="s">
        <v>34</v>
      </c>
      <c r="M13" s="33"/>
      <c r="N13" s="33"/>
      <c r="O13" s="33" t="s">
        <v>36</v>
      </c>
      <c r="P13" s="33"/>
      <c r="Q13" s="33"/>
      <c r="R13" s="33" t="s">
        <v>37</v>
      </c>
      <c r="S13" s="33"/>
      <c r="T13" s="33"/>
      <c r="U13" s="33" t="s">
        <v>40</v>
      </c>
      <c r="V13" s="33"/>
      <c r="W13" s="33"/>
      <c r="X13" s="33" t="s">
        <v>157</v>
      </c>
      <c r="Y13" s="33"/>
      <c r="Z13" s="33"/>
      <c r="AA13" s="33" t="s">
        <v>159</v>
      </c>
      <c r="AB13" s="33"/>
      <c r="AC13" s="33"/>
      <c r="AD13" s="33" t="s">
        <v>161</v>
      </c>
      <c r="AE13" s="33"/>
      <c r="AF13" s="33"/>
      <c r="AG13" s="33" t="s">
        <v>163</v>
      </c>
      <c r="AH13" s="33"/>
      <c r="AI13" s="33"/>
      <c r="AJ13" s="33" t="s">
        <v>165</v>
      </c>
      <c r="AK13" s="33"/>
      <c r="AL13" s="33"/>
      <c r="AM13" s="33" t="s">
        <v>169</v>
      </c>
      <c r="AN13" s="33"/>
      <c r="AO13" s="33"/>
      <c r="AP13" s="33" t="s">
        <v>170</v>
      </c>
      <c r="AQ13" s="33"/>
      <c r="AR13" s="33"/>
      <c r="AS13" s="33" t="s">
        <v>172</v>
      </c>
      <c r="AT13" s="33"/>
      <c r="AU13" s="33"/>
      <c r="AV13" s="33" t="s">
        <v>173</v>
      </c>
      <c r="AW13" s="33"/>
      <c r="AX13" s="33"/>
      <c r="AY13" s="33" t="s">
        <v>176</v>
      </c>
      <c r="AZ13" s="33"/>
      <c r="BA13" s="33"/>
      <c r="BB13" s="33" t="s">
        <v>177</v>
      </c>
      <c r="BC13" s="33"/>
      <c r="BD13" s="33"/>
      <c r="BE13" s="33" t="s">
        <v>180</v>
      </c>
      <c r="BF13" s="33"/>
      <c r="BG13" s="33"/>
      <c r="BH13" s="33" t="s">
        <v>181</v>
      </c>
      <c r="BI13" s="33"/>
      <c r="BJ13" s="33"/>
      <c r="BK13" s="33" t="s">
        <v>185</v>
      </c>
      <c r="BL13" s="33"/>
      <c r="BM13" s="33"/>
      <c r="BN13" s="33" t="s">
        <v>184</v>
      </c>
      <c r="BO13" s="33"/>
      <c r="BP13" s="33"/>
      <c r="BQ13" s="33" t="s">
        <v>186</v>
      </c>
      <c r="BR13" s="33"/>
      <c r="BS13" s="33"/>
      <c r="BT13" s="33" t="s">
        <v>187</v>
      </c>
      <c r="BU13" s="33"/>
      <c r="BV13" s="33"/>
      <c r="BW13" s="33" t="s">
        <v>189</v>
      </c>
      <c r="BX13" s="33"/>
      <c r="BY13" s="33"/>
      <c r="BZ13" s="33" t="s">
        <v>191</v>
      </c>
      <c r="CA13" s="33"/>
      <c r="CB13" s="33"/>
      <c r="CC13" s="33" t="s">
        <v>192</v>
      </c>
      <c r="CD13" s="33"/>
      <c r="CE13" s="33"/>
      <c r="CF13" s="33" t="s">
        <v>193</v>
      </c>
      <c r="CG13" s="33"/>
      <c r="CH13" s="33"/>
      <c r="CI13" s="33" t="s">
        <v>195</v>
      </c>
      <c r="CJ13" s="33"/>
      <c r="CK13" s="33"/>
      <c r="CL13" s="33" t="s">
        <v>111</v>
      </c>
      <c r="CM13" s="33"/>
      <c r="CN13" s="33"/>
      <c r="CO13" s="33" t="s">
        <v>113</v>
      </c>
      <c r="CP13" s="33"/>
      <c r="CQ13" s="33"/>
      <c r="CR13" s="33" t="s">
        <v>196</v>
      </c>
      <c r="CS13" s="33"/>
      <c r="CT13" s="33"/>
      <c r="CU13" s="33" t="s">
        <v>118</v>
      </c>
      <c r="CV13" s="33"/>
      <c r="CW13" s="33"/>
      <c r="CX13" s="33" t="s">
        <v>197</v>
      </c>
      <c r="CY13" s="33"/>
      <c r="CZ13" s="33"/>
      <c r="DA13" s="33" t="s">
        <v>198</v>
      </c>
      <c r="DB13" s="33"/>
      <c r="DC13" s="33"/>
      <c r="DD13" s="33" t="s">
        <v>202</v>
      </c>
      <c r="DE13" s="33"/>
      <c r="DF13" s="33"/>
      <c r="DG13" s="33" t="s">
        <v>204</v>
      </c>
      <c r="DH13" s="33"/>
      <c r="DI13" s="33"/>
      <c r="DJ13" s="33" t="s">
        <v>206</v>
      </c>
      <c r="DK13" s="33"/>
      <c r="DL13" s="33"/>
      <c r="DM13" s="33" t="s">
        <v>208</v>
      </c>
      <c r="DN13" s="33"/>
      <c r="DO13" s="33"/>
    </row>
    <row r="14" spans="1:254" ht="111.75" customHeight="1" x14ac:dyDescent="0.25">
      <c r="A14" s="40"/>
      <c r="B14" s="40"/>
      <c r="C14" s="29" t="s">
        <v>14</v>
      </c>
      <c r="D14" s="29" t="s">
        <v>15</v>
      </c>
      <c r="E14" s="29" t="s">
        <v>16</v>
      </c>
      <c r="F14" s="29" t="s">
        <v>17</v>
      </c>
      <c r="G14" s="29" t="s">
        <v>18</v>
      </c>
      <c r="H14" s="29" t="s">
        <v>151</v>
      </c>
      <c r="I14" s="29" t="s">
        <v>28</v>
      </c>
      <c r="J14" s="29" t="s">
        <v>152</v>
      </c>
      <c r="K14" s="29" t="s">
        <v>29</v>
      </c>
      <c r="L14" s="29" t="s">
        <v>28</v>
      </c>
      <c r="M14" s="29" t="s">
        <v>35</v>
      </c>
      <c r="N14" s="29" t="s">
        <v>29</v>
      </c>
      <c r="O14" s="29" t="s">
        <v>36</v>
      </c>
      <c r="P14" s="29" t="s">
        <v>36</v>
      </c>
      <c r="Q14" s="29" t="s">
        <v>32</v>
      </c>
      <c r="R14" s="29" t="s">
        <v>38</v>
      </c>
      <c r="S14" s="29" t="s">
        <v>39</v>
      </c>
      <c r="T14" s="29" t="s">
        <v>32</v>
      </c>
      <c r="U14" s="29" t="s">
        <v>138</v>
      </c>
      <c r="V14" s="29" t="s">
        <v>154</v>
      </c>
      <c r="W14" s="29" t="s">
        <v>155</v>
      </c>
      <c r="X14" s="29" t="s">
        <v>63</v>
      </c>
      <c r="Y14" s="29" t="s">
        <v>56</v>
      </c>
      <c r="Z14" s="29" t="s">
        <v>158</v>
      </c>
      <c r="AA14" s="29" t="s">
        <v>160</v>
      </c>
      <c r="AB14" s="29" t="s">
        <v>75</v>
      </c>
      <c r="AC14" s="29" t="s">
        <v>76</v>
      </c>
      <c r="AD14" s="29" t="s">
        <v>59</v>
      </c>
      <c r="AE14" s="29" t="s">
        <v>60</v>
      </c>
      <c r="AF14" s="29" t="s">
        <v>162</v>
      </c>
      <c r="AG14" s="29" t="s">
        <v>164</v>
      </c>
      <c r="AH14" s="29" t="s">
        <v>61</v>
      </c>
      <c r="AI14" s="29" t="s">
        <v>62</v>
      </c>
      <c r="AJ14" s="29" t="s">
        <v>166</v>
      </c>
      <c r="AK14" s="29" t="s">
        <v>167</v>
      </c>
      <c r="AL14" s="29" t="s">
        <v>168</v>
      </c>
      <c r="AM14" s="29" t="s">
        <v>57</v>
      </c>
      <c r="AN14" s="29" t="s">
        <v>58</v>
      </c>
      <c r="AO14" s="29" t="s">
        <v>32</v>
      </c>
      <c r="AP14" s="29" t="s">
        <v>136</v>
      </c>
      <c r="AQ14" s="29" t="s">
        <v>171</v>
      </c>
      <c r="AR14" s="29" t="s">
        <v>76</v>
      </c>
      <c r="AS14" s="29" t="s">
        <v>64</v>
      </c>
      <c r="AT14" s="29" t="s">
        <v>65</v>
      </c>
      <c r="AU14" s="29" t="s">
        <v>66</v>
      </c>
      <c r="AV14" s="29" t="s">
        <v>67</v>
      </c>
      <c r="AW14" s="29" t="s">
        <v>174</v>
      </c>
      <c r="AX14" s="29" t="s">
        <v>175</v>
      </c>
      <c r="AY14" s="29" t="s">
        <v>68</v>
      </c>
      <c r="AZ14" s="29" t="s">
        <v>69</v>
      </c>
      <c r="BA14" s="29" t="s">
        <v>70</v>
      </c>
      <c r="BB14" s="29" t="s">
        <v>74</v>
      </c>
      <c r="BC14" s="29" t="s">
        <v>178</v>
      </c>
      <c r="BD14" s="29" t="s">
        <v>179</v>
      </c>
      <c r="BE14" s="29" t="s">
        <v>71</v>
      </c>
      <c r="BF14" s="29" t="s">
        <v>72</v>
      </c>
      <c r="BG14" s="29" t="s">
        <v>73</v>
      </c>
      <c r="BH14" s="29" t="s">
        <v>182</v>
      </c>
      <c r="BI14" s="29" t="s">
        <v>88</v>
      </c>
      <c r="BJ14" s="29" t="s">
        <v>135</v>
      </c>
      <c r="BK14" s="29" t="s">
        <v>183</v>
      </c>
      <c r="BL14" s="29" t="s">
        <v>137</v>
      </c>
      <c r="BM14" s="29" t="s">
        <v>85</v>
      </c>
      <c r="BN14" s="29" t="s">
        <v>87</v>
      </c>
      <c r="BO14" s="29" t="s">
        <v>88</v>
      </c>
      <c r="BP14" s="29" t="s">
        <v>135</v>
      </c>
      <c r="BQ14" s="29" t="s">
        <v>86</v>
      </c>
      <c r="BR14" s="29" t="s">
        <v>211</v>
      </c>
      <c r="BS14" s="29" t="s">
        <v>212</v>
      </c>
      <c r="BT14" s="29" t="s">
        <v>84</v>
      </c>
      <c r="BU14" s="29" t="s">
        <v>188</v>
      </c>
      <c r="BV14" s="29" t="s">
        <v>89</v>
      </c>
      <c r="BW14" s="29" t="s">
        <v>25</v>
      </c>
      <c r="BX14" s="29" t="s">
        <v>31</v>
      </c>
      <c r="BY14" s="29" t="s">
        <v>190</v>
      </c>
      <c r="BZ14" s="29" t="s">
        <v>103</v>
      </c>
      <c r="CA14" s="29" t="s">
        <v>104</v>
      </c>
      <c r="CB14" s="29" t="s">
        <v>105</v>
      </c>
      <c r="CC14" s="29" t="s">
        <v>106</v>
      </c>
      <c r="CD14" s="29" t="s">
        <v>107</v>
      </c>
      <c r="CE14" s="29" t="s">
        <v>108</v>
      </c>
      <c r="CF14" s="29" t="s">
        <v>109</v>
      </c>
      <c r="CG14" s="29" t="s">
        <v>194</v>
      </c>
      <c r="CH14" s="29" t="s">
        <v>110</v>
      </c>
      <c r="CI14" s="29" t="s">
        <v>30</v>
      </c>
      <c r="CJ14" s="29" t="s">
        <v>31</v>
      </c>
      <c r="CK14" s="29" t="s">
        <v>32</v>
      </c>
      <c r="CL14" s="29" t="s">
        <v>28</v>
      </c>
      <c r="CM14" s="29" t="s">
        <v>35</v>
      </c>
      <c r="CN14" s="29" t="s">
        <v>112</v>
      </c>
      <c r="CO14" s="29" t="s">
        <v>68</v>
      </c>
      <c r="CP14" s="29" t="s">
        <v>114</v>
      </c>
      <c r="CQ14" s="29" t="s">
        <v>70</v>
      </c>
      <c r="CR14" s="29" t="s">
        <v>115</v>
      </c>
      <c r="CS14" s="29" t="s">
        <v>116</v>
      </c>
      <c r="CT14" s="29" t="s">
        <v>117</v>
      </c>
      <c r="CU14" s="29" t="s">
        <v>119</v>
      </c>
      <c r="CV14" s="29" t="s">
        <v>116</v>
      </c>
      <c r="CW14" s="29" t="s">
        <v>76</v>
      </c>
      <c r="CX14" s="29" t="s">
        <v>120</v>
      </c>
      <c r="CY14" s="29" t="s">
        <v>121</v>
      </c>
      <c r="CZ14" s="29" t="s">
        <v>122</v>
      </c>
      <c r="DA14" s="29" t="s">
        <v>199</v>
      </c>
      <c r="DB14" s="29" t="s">
        <v>200</v>
      </c>
      <c r="DC14" s="29" t="s">
        <v>201</v>
      </c>
      <c r="DD14" s="29" t="s">
        <v>30</v>
      </c>
      <c r="DE14" s="29" t="s">
        <v>31</v>
      </c>
      <c r="DF14" s="29" t="s">
        <v>203</v>
      </c>
      <c r="DG14" s="29" t="s">
        <v>130</v>
      </c>
      <c r="DH14" s="29" t="s">
        <v>205</v>
      </c>
      <c r="DI14" s="29" t="s">
        <v>131</v>
      </c>
      <c r="DJ14" s="29" t="s">
        <v>207</v>
      </c>
      <c r="DK14" s="29" t="s">
        <v>132</v>
      </c>
      <c r="DL14" s="29" t="s">
        <v>133</v>
      </c>
      <c r="DM14" s="29" t="s">
        <v>134</v>
      </c>
      <c r="DN14" s="29" t="s">
        <v>209</v>
      </c>
      <c r="DO14" s="29" t="s">
        <v>210</v>
      </c>
    </row>
    <row r="15" spans="1:254" ht="15.75" x14ac:dyDescent="0.25">
      <c r="A15" s="14">
        <v>1</v>
      </c>
      <c r="B15" s="12" t="s">
        <v>215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/>
      <c r="P15" s="5">
        <v>1</v>
      </c>
      <c r="Q15" s="5"/>
      <c r="R15" s="5">
        <v>1</v>
      </c>
      <c r="S15" s="5"/>
      <c r="T15" s="5"/>
      <c r="U15" s="5">
        <v>1</v>
      </c>
      <c r="V15" s="5"/>
      <c r="W15" s="5"/>
      <c r="X15" s="5"/>
      <c r="Y15" s="5">
        <v>1</v>
      </c>
      <c r="Z15" s="5"/>
      <c r="AA15" s="5"/>
      <c r="AB15" s="5">
        <v>1</v>
      </c>
      <c r="AC15" s="5"/>
      <c r="AD15" s="5">
        <v>1</v>
      </c>
      <c r="AE15" s="5"/>
      <c r="AF15" s="5"/>
      <c r="AG15" s="5"/>
      <c r="AH15" s="5">
        <v>1</v>
      </c>
      <c r="AI15" s="5"/>
      <c r="AJ15" s="5"/>
      <c r="AK15" s="5">
        <v>1</v>
      </c>
      <c r="AL15" s="5"/>
      <c r="AM15" s="5">
        <v>1</v>
      </c>
      <c r="AN15" s="5"/>
      <c r="AO15" s="5"/>
      <c r="AP15" s="5"/>
      <c r="AQ15" s="5">
        <v>1</v>
      </c>
      <c r="AR15" s="5"/>
      <c r="AS15" s="5">
        <v>1</v>
      </c>
      <c r="AT15" s="5"/>
      <c r="AU15" s="5"/>
      <c r="AV15" s="5">
        <v>1</v>
      </c>
      <c r="AW15" s="5"/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>
        <v>1</v>
      </c>
      <c r="BI15" s="5"/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/>
      <c r="BV15" s="5">
        <v>1</v>
      </c>
      <c r="BW15" s="5">
        <v>1</v>
      </c>
      <c r="BX15" s="5"/>
      <c r="BY15" s="5"/>
      <c r="BZ15" s="5">
        <v>1</v>
      </c>
      <c r="CA15" s="5"/>
      <c r="CB15" s="5"/>
      <c r="CC15" s="5"/>
      <c r="CD15" s="5">
        <v>1</v>
      </c>
      <c r="CE15" s="5"/>
      <c r="CF15" s="5"/>
      <c r="CG15" s="5">
        <v>1</v>
      </c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/>
      <c r="DK15" s="5">
        <v>1</v>
      </c>
      <c r="DL15" s="5"/>
      <c r="DM15" s="5"/>
      <c r="DN15" s="5">
        <v>1</v>
      </c>
      <c r="DO15" s="5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2</v>
      </c>
      <c r="B16" s="1" t="s">
        <v>216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3</v>
      </c>
      <c r="B17" s="1" t="s">
        <v>217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4</v>
      </c>
      <c r="B18" s="1" t="s">
        <v>218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5</v>
      </c>
      <c r="B19" s="1" t="s">
        <v>219</v>
      </c>
      <c r="C19" s="9"/>
      <c r="D19" s="9">
        <v>1</v>
      </c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/>
      <c r="P19" s="9">
        <v>1</v>
      </c>
      <c r="Q19" s="9"/>
      <c r="R19" s="9">
        <v>1</v>
      </c>
      <c r="S19" s="9"/>
      <c r="T19" s="9"/>
      <c r="U19" s="9">
        <v>1</v>
      </c>
      <c r="V19" s="9"/>
      <c r="W19" s="9"/>
      <c r="X19" s="9"/>
      <c r="Y19" s="9">
        <v>1</v>
      </c>
      <c r="Z19" s="9"/>
      <c r="AA19" s="9"/>
      <c r="AB19" s="9">
        <v>1</v>
      </c>
      <c r="AC19" s="9"/>
      <c r="AD19" s="9">
        <v>1</v>
      </c>
      <c r="AE19" s="9"/>
      <c r="AF19" s="9"/>
      <c r="AG19" s="9"/>
      <c r="AH19" s="9">
        <v>1</v>
      </c>
      <c r="AI19" s="9"/>
      <c r="AJ19" s="9"/>
      <c r="AK19" s="9">
        <v>1</v>
      </c>
      <c r="AL19" s="9"/>
      <c r="AM19" s="9">
        <v>1</v>
      </c>
      <c r="AN19" s="9"/>
      <c r="AO19" s="9"/>
      <c r="AP19" s="9"/>
      <c r="AQ19" s="9">
        <v>1</v>
      </c>
      <c r="AR19" s="9"/>
      <c r="AS19" s="9">
        <v>1</v>
      </c>
      <c r="AT19" s="9"/>
      <c r="AU19" s="9"/>
      <c r="AV19" s="9">
        <v>1</v>
      </c>
      <c r="AW19" s="9"/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>
        <v>1</v>
      </c>
      <c r="BI19" s="9"/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>
        <v>1</v>
      </c>
      <c r="BX19" s="9"/>
      <c r="BY19" s="9"/>
      <c r="BZ19" s="9">
        <v>1</v>
      </c>
      <c r="CA19" s="9"/>
      <c r="CB19" s="9"/>
      <c r="CC19" s="9"/>
      <c r="CD19" s="9">
        <v>1</v>
      </c>
      <c r="CE19" s="9"/>
      <c r="CF19" s="9"/>
      <c r="CG19" s="9">
        <v>1</v>
      </c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/>
      <c r="DK19" s="9">
        <v>1</v>
      </c>
      <c r="DL19" s="9"/>
      <c r="DM19" s="9"/>
      <c r="DN19" s="9">
        <v>1</v>
      </c>
      <c r="DO19" s="9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6</v>
      </c>
      <c r="B20" s="1" t="s">
        <v>220</v>
      </c>
      <c r="C20" s="9"/>
      <c r="D20" s="9">
        <v>1</v>
      </c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/>
      <c r="P20" s="9">
        <v>1</v>
      </c>
      <c r="Q20" s="9"/>
      <c r="R20" s="9">
        <v>1</v>
      </c>
      <c r="S20" s="9"/>
      <c r="T20" s="9"/>
      <c r="U20" s="9">
        <v>1</v>
      </c>
      <c r="V20" s="9"/>
      <c r="W20" s="9"/>
      <c r="X20" s="9"/>
      <c r="Y20" s="9">
        <v>1</v>
      </c>
      <c r="Z20" s="9"/>
      <c r="AA20" s="9"/>
      <c r="AB20" s="9">
        <v>1</v>
      </c>
      <c r="AC20" s="9"/>
      <c r="AD20" s="9">
        <v>1</v>
      </c>
      <c r="AE20" s="9"/>
      <c r="AF20" s="9"/>
      <c r="AG20" s="9"/>
      <c r="AH20" s="9">
        <v>1</v>
      </c>
      <c r="AI20" s="9"/>
      <c r="AJ20" s="9"/>
      <c r="AK20" s="9">
        <v>1</v>
      </c>
      <c r="AL20" s="9"/>
      <c r="AM20" s="9">
        <v>1</v>
      </c>
      <c r="AN20" s="9"/>
      <c r="AO20" s="9"/>
      <c r="AP20" s="9"/>
      <c r="AQ20" s="9">
        <v>1</v>
      </c>
      <c r="AR20" s="9"/>
      <c r="AS20" s="9">
        <v>1</v>
      </c>
      <c r="AT20" s="9"/>
      <c r="AU20" s="9"/>
      <c r="AV20" s="9">
        <v>1</v>
      </c>
      <c r="AW20" s="9"/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>
        <v>1</v>
      </c>
      <c r="BI20" s="9"/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>
        <v>1</v>
      </c>
      <c r="BX20" s="9"/>
      <c r="BY20" s="9"/>
      <c r="BZ20" s="9">
        <v>1</v>
      </c>
      <c r="CA20" s="9"/>
      <c r="CB20" s="9"/>
      <c r="CC20" s="9"/>
      <c r="CD20" s="9">
        <v>1</v>
      </c>
      <c r="CE20" s="9"/>
      <c r="CF20" s="9"/>
      <c r="CG20" s="9">
        <v>1</v>
      </c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/>
      <c r="DK20" s="9">
        <v>1</v>
      </c>
      <c r="DL20" s="9"/>
      <c r="DM20" s="9"/>
      <c r="DN20" s="9">
        <v>1</v>
      </c>
      <c r="DO20" s="9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2">
        <v>7</v>
      </c>
      <c r="B21" s="1" t="s">
        <v>221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/>
      <c r="P21" s="9">
        <v>1</v>
      </c>
      <c r="Q21" s="9"/>
      <c r="R21" s="9">
        <v>1</v>
      </c>
      <c r="S21" s="9"/>
      <c r="T21" s="9"/>
      <c r="U21" s="9">
        <v>1</v>
      </c>
      <c r="V21" s="9"/>
      <c r="W21" s="9"/>
      <c r="X21" s="9"/>
      <c r="Y21" s="9">
        <v>1</v>
      </c>
      <c r="Z21" s="9"/>
      <c r="AA21" s="9"/>
      <c r="AB21" s="9">
        <v>1</v>
      </c>
      <c r="AC21" s="9"/>
      <c r="AD21" s="9">
        <v>1</v>
      </c>
      <c r="AE21" s="9"/>
      <c r="AF21" s="9"/>
      <c r="AG21" s="9"/>
      <c r="AH21" s="9">
        <v>1</v>
      </c>
      <c r="AI21" s="9"/>
      <c r="AJ21" s="9"/>
      <c r="AK21" s="9">
        <v>1</v>
      </c>
      <c r="AL21" s="9"/>
      <c r="AM21" s="9">
        <v>1</v>
      </c>
      <c r="AN21" s="9"/>
      <c r="AO21" s="9"/>
      <c r="AP21" s="9"/>
      <c r="AQ21" s="9">
        <v>1</v>
      </c>
      <c r="AR21" s="9"/>
      <c r="AS21" s="9">
        <v>1</v>
      </c>
      <c r="AT21" s="9"/>
      <c r="AU21" s="9"/>
      <c r="AV21" s="9">
        <v>1</v>
      </c>
      <c r="AW21" s="9"/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>
        <v>1</v>
      </c>
      <c r="BI21" s="9"/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/>
      <c r="BV21" s="9">
        <v>1</v>
      </c>
      <c r="BW21" s="9">
        <v>1</v>
      </c>
      <c r="BX21" s="9"/>
      <c r="BY21" s="9"/>
      <c r="BZ21" s="9">
        <v>1</v>
      </c>
      <c r="CA21" s="9"/>
      <c r="CB21" s="9"/>
      <c r="CC21" s="9"/>
      <c r="CD21" s="9">
        <v>1</v>
      </c>
      <c r="CE21" s="9"/>
      <c r="CF21" s="9"/>
      <c r="CG21" s="9">
        <v>1</v>
      </c>
      <c r="CH21" s="9"/>
      <c r="CI21" s="9">
        <v>1</v>
      </c>
      <c r="CJ21" s="9"/>
      <c r="CK21" s="9"/>
      <c r="CL21" s="9">
        <v>1</v>
      </c>
      <c r="CM21" s="9"/>
      <c r="CN21" s="9"/>
      <c r="CO21" s="9">
        <v>1</v>
      </c>
      <c r="CP21" s="9"/>
      <c r="CQ21" s="9"/>
      <c r="CR21" s="9">
        <v>1</v>
      </c>
      <c r="CS21" s="9"/>
      <c r="CT21" s="9"/>
      <c r="CU21" s="9">
        <v>1</v>
      </c>
      <c r="CV21" s="9"/>
      <c r="CW21" s="9"/>
      <c r="CX21" s="9">
        <v>1</v>
      </c>
      <c r="CY21" s="9"/>
      <c r="CZ21" s="9"/>
      <c r="DA21" s="9">
        <v>1</v>
      </c>
      <c r="DB21" s="9"/>
      <c r="DC21" s="9"/>
      <c r="DD21" s="9">
        <v>1</v>
      </c>
      <c r="DE21" s="9"/>
      <c r="DF21" s="9"/>
      <c r="DG21" s="9">
        <v>1</v>
      </c>
      <c r="DH21" s="9"/>
      <c r="DI21" s="9"/>
      <c r="DJ21" s="9"/>
      <c r="DK21" s="9">
        <v>1</v>
      </c>
      <c r="DL21" s="9"/>
      <c r="DM21" s="9"/>
      <c r="DN21" s="9">
        <v>1</v>
      </c>
      <c r="DO21" s="9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ht="15.75" x14ac:dyDescent="0.25">
      <c r="A22" s="17">
        <v>8</v>
      </c>
      <c r="B22" s="56" t="s">
        <v>222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</row>
    <row r="23" spans="1:254" x14ac:dyDescent="0.25">
      <c r="A23" s="54" t="s">
        <v>139</v>
      </c>
      <c r="B23" s="55"/>
      <c r="C23" s="3">
        <f>SUM(C15:C22)</f>
        <v>6</v>
      </c>
      <c r="D23" s="3">
        <f t="shared" ref="D23:BO23" si="0">SUM(D15:D22)</f>
        <v>2</v>
      </c>
      <c r="E23" s="3">
        <f t="shared" si="0"/>
        <v>0</v>
      </c>
      <c r="F23" s="3">
        <f t="shared" si="0"/>
        <v>8</v>
      </c>
      <c r="G23" s="3">
        <f t="shared" si="0"/>
        <v>0</v>
      </c>
      <c r="H23" s="3">
        <f t="shared" si="0"/>
        <v>0</v>
      </c>
      <c r="I23" s="3">
        <f t="shared" si="0"/>
        <v>8</v>
      </c>
      <c r="J23" s="3">
        <f t="shared" si="0"/>
        <v>0</v>
      </c>
      <c r="K23" s="3">
        <f t="shared" si="0"/>
        <v>0</v>
      </c>
      <c r="L23" s="3">
        <f t="shared" si="0"/>
        <v>8</v>
      </c>
      <c r="M23" s="3">
        <f t="shared" si="0"/>
        <v>0</v>
      </c>
      <c r="N23" s="3">
        <f t="shared" si="0"/>
        <v>0</v>
      </c>
      <c r="O23" s="3">
        <f t="shared" si="0"/>
        <v>4</v>
      </c>
      <c r="P23" s="3">
        <f t="shared" si="0"/>
        <v>4</v>
      </c>
      <c r="Q23" s="3">
        <f t="shared" si="0"/>
        <v>0</v>
      </c>
      <c r="R23" s="3">
        <f t="shared" si="0"/>
        <v>8</v>
      </c>
      <c r="S23" s="3">
        <f t="shared" si="0"/>
        <v>0</v>
      </c>
      <c r="T23" s="3">
        <f t="shared" si="0"/>
        <v>0</v>
      </c>
      <c r="U23" s="3">
        <f t="shared" si="0"/>
        <v>8</v>
      </c>
      <c r="V23" s="3">
        <f t="shared" si="0"/>
        <v>0</v>
      </c>
      <c r="W23" s="3">
        <f t="shared" si="0"/>
        <v>0</v>
      </c>
      <c r="X23" s="3">
        <f t="shared" si="0"/>
        <v>4</v>
      </c>
      <c r="Y23" s="3">
        <f t="shared" si="0"/>
        <v>4</v>
      </c>
      <c r="Z23" s="3">
        <f t="shared" si="0"/>
        <v>0</v>
      </c>
      <c r="AA23" s="3">
        <f t="shared" si="0"/>
        <v>4</v>
      </c>
      <c r="AB23" s="3">
        <f t="shared" si="0"/>
        <v>4</v>
      </c>
      <c r="AC23" s="3">
        <f t="shared" si="0"/>
        <v>0</v>
      </c>
      <c r="AD23" s="3">
        <f t="shared" si="0"/>
        <v>8</v>
      </c>
      <c r="AE23" s="3">
        <f t="shared" si="0"/>
        <v>0</v>
      </c>
      <c r="AF23" s="3">
        <f t="shared" si="0"/>
        <v>0</v>
      </c>
      <c r="AG23" s="3">
        <f t="shared" si="0"/>
        <v>4</v>
      </c>
      <c r="AH23" s="3">
        <f t="shared" si="0"/>
        <v>4</v>
      </c>
      <c r="AI23" s="3">
        <f t="shared" si="0"/>
        <v>0</v>
      </c>
      <c r="AJ23" s="3">
        <f t="shared" si="0"/>
        <v>4</v>
      </c>
      <c r="AK23" s="3">
        <f t="shared" si="0"/>
        <v>4</v>
      </c>
      <c r="AL23" s="3">
        <f t="shared" si="0"/>
        <v>0</v>
      </c>
      <c r="AM23" s="3">
        <f t="shared" si="0"/>
        <v>8</v>
      </c>
      <c r="AN23" s="3">
        <f t="shared" si="0"/>
        <v>0</v>
      </c>
      <c r="AO23" s="3">
        <f t="shared" si="0"/>
        <v>0</v>
      </c>
      <c r="AP23" s="3">
        <f t="shared" si="0"/>
        <v>4</v>
      </c>
      <c r="AQ23" s="3">
        <f t="shared" si="0"/>
        <v>4</v>
      </c>
      <c r="AR23" s="3">
        <f t="shared" si="0"/>
        <v>0</v>
      </c>
      <c r="AS23" s="3">
        <f t="shared" si="0"/>
        <v>8</v>
      </c>
      <c r="AT23" s="3">
        <f t="shared" si="0"/>
        <v>0</v>
      </c>
      <c r="AU23" s="3">
        <f t="shared" si="0"/>
        <v>0</v>
      </c>
      <c r="AV23" s="3">
        <f t="shared" si="0"/>
        <v>8</v>
      </c>
      <c r="AW23" s="3">
        <f t="shared" si="0"/>
        <v>0</v>
      </c>
      <c r="AX23" s="3">
        <f t="shared" si="0"/>
        <v>0</v>
      </c>
      <c r="AY23" s="3">
        <f t="shared" si="0"/>
        <v>4</v>
      </c>
      <c r="AZ23" s="3">
        <f t="shared" si="0"/>
        <v>4</v>
      </c>
      <c r="BA23" s="3">
        <f t="shared" si="0"/>
        <v>0</v>
      </c>
      <c r="BB23" s="3">
        <f t="shared" si="0"/>
        <v>4</v>
      </c>
      <c r="BC23" s="3">
        <f t="shared" si="0"/>
        <v>4</v>
      </c>
      <c r="BD23" s="3">
        <f t="shared" si="0"/>
        <v>0</v>
      </c>
      <c r="BE23" s="3">
        <f t="shared" si="0"/>
        <v>4</v>
      </c>
      <c r="BF23" s="3">
        <f t="shared" si="0"/>
        <v>4</v>
      </c>
      <c r="BG23" s="3">
        <f t="shared" si="0"/>
        <v>0</v>
      </c>
      <c r="BH23" s="3">
        <v>8</v>
      </c>
      <c r="BI23" s="3">
        <f t="shared" si="0"/>
        <v>0</v>
      </c>
      <c r="BJ23" s="3">
        <f t="shared" si="0"/>
        <v>0</v>
      </c>
      <c r="BK23" s="3">
        <f t="shared" si="0"/>
        <v>4</v>
      </c>
      <c r="BL23" s="3">
        <f t="shared" si="0"/>
        <v>4</v>
      </c>
      <c r="BM23" s="3">
        <f t="shared" si="0"/>
        <v>0</v>
      </c>
      <c r="BN23" s="3">
        <f t="shared" si="0"/>
        <v>4</v>
      </c>
      <c r="BO23" s="3">
        <f t="shared" si="0"/>
        <v>4</v>
      </c>
      <c r="BP23" s="3">
        <f t="shared" ref="BP23:DO23" si="1">SUM(BP15:BP22)</f>
        <v>0</v>
      </c>
      <c r="BQ23" s="3">
        <f t="shared" si="1"/>
        <v>4</v>
      </c>
      <c r="BR23" s="3">
        <f t="shared" si="1"/>
        <v>4</v>
      </c>
      <c r="BS23" s="3">
        <f t="shared" si="1"/>
        <v>0</v>
      </c>
      <c r="BT23" s="3">
        <f t="shared" si="1"/>
        <v>4</v>
      </c>
      <c r="BU23" s="3">
        <f t="shared" si="1"/>
        <v>2</v>
      </c>
      <c r="BV23" s="3">
        <f t="shared" si="1"/>
        <v>2</v>
      </c>
      <c r="BW23" s="3">
        <f t="shared" si="1"/>
        <v>8</v>
      </c>
      <c r="BX23" s="3">
        <f t="shared" si="1"/>
        <v>0</v>
      </c>
      <c r="BY23" s="3">
        <f t="shared" si="1"/>
        <v>0</v>
      </c>
      <c r="BZ23" s="3">
        <f t="shared" si="1"/>
        <v>8</v>
      </c>
      <c r="CA23" s="3">
        <f t="shared" si="1"/>
        <v>0</v>
      </c>
      <c r="CB23" s="3">
        <f t="shared" si="1"/>
        <v>0</v>
      </c>
      <c r="CC23" s="3">
        <f t="shared" si="1"/>
        <v>4</v>
      </c>
      <c r="CD23" s="3">
        <f t="shared" si="1"/>
        <v>4</v>
      </c>
      <c r="CE23" s="3">
        <f t="shared" si="1"/>
        <v>0</v>
      </c>
      <c r="CF23" s="3">
        <f t="shared" si="1"/>
        <v>4</v>
      </c>
      <c r="CG23" s="3">
        <f t="shared" si="1"/>
        <v>4</v>
      </c>
      <c r="CH23" s="3">
        <f t="shared" si="1"/>
        <v>0</v>
      </c>
      <c r="CI23" s="3">
        <f t="shared" si="1"/>
        <v>8</v>
      </c>
      <c r="CJ23" s="3">
        <f t="shared" si="1"/>
        <v>0</v>
      </c>
      <c r="CK23" s="3">
        <f t="shared" si="1"/>
        <v>0</v>
      </c>
      <c r="CL23" s="3">
        <f t="shared" si="1"/>
        <v>8</v>
      </c>
      <c r="CM23" s="3">
        <f t="shared" si="1"/>
        <v>0</v>
      </c>
      <c r="CN23" s="3">
        <f t="shared" si="1"/>
        <v>0</v>
      </c>
      <c r="CO23" s="3">
        <f t="shared" si="1"/>
        <v>8</v>
      </c>
      <c r="CP23" s="3">
        <f t="shared" si="1"/>
        <v>0</v>
      </c>
      <c r="CQ23" s="3">
        <f t="shared" si="1"/>
        <v>0</v>
      </c>
      <c r="CR23" s="3">
        <f t="shared" si="1"/>
        <v>8</v>
      </c>
      <c r="CS23" s="3">
        <f t="shared" si="1"/>
        <v>0</v>
      </c>
      <c r="CT23" s="3">
        <f t="shared" si="1"/>
        <v>0</v>
      </c>
      <c r="CU23" s="3">
        <f t="shared" si="1"/>
        <v>8</v>
      </c>
      <c r="CV23" s="3"/>
      <c r="CW23" s="3">
        <f t="shared" si="1"/>
        <v>0</v>
      </c>
      <c r="CX23" s="3">
        <f t="shared" si="1"/>
        <v>8</v>
      </c>
      <c r="CY23" s="3">
        <f t="shared" si="1"/>
        <v>0</v>
      </c>
      <c r="CZ23" s="3">
        <f t="shared" si="1"/>
        <v>0</v>
      </c>
      <c r="DA23" s="3">
        <v>8</v>
      </c>
      <c r="DB23" s="3">
        <f t="shared" si="1"/>
        <v>0</v>
      </c>
      <c r="DC23" s="3">
        <f t="shared" si="1"/>
        <v>0</v>
      </c>
      <c r="DD23" s="3">
        <f t="shared" si="1"/>
        <v>8</v>
      </c>
      <c r="DE23" s="3">
        <f t="shared" si="1"/>
        <v>0</v>
      </c>
      <c r="DF23" s="3">
        <f t="shared" si="1"/>
        <v>0</v>
      </c>
      <c r="DG23" s="3">
        <f t="shared" si="1"/>
        <v>8</v>
      </c>
      <c r="DH23" s="3">
        <f t="shared" si="1"/>
        <v>0</v>
      </c>
      <c r="DI23" s="3">
        <f t="shared" si="1"/>
        <v>0</v>
      </c>
      <c r="DJ23" s="3">
        <f t="shared" si="1"/>
        <v>4</v>
      </c>
      <c r="DK23" s="3">
        <f t="shared" si="1"/>
        <v>4</v>
      </c>
      <c r="DL23" s="3">
        <f t="shared" si="1"/>
        <v>0</v>
      </c>
      <c r="DM23" s="3">
        <f t="shared" si="1"/>
        <v>4</v>
      </c>
      <c r="DN23" s="3">
        <f t="shared" si="1"/>
        <v>4</v>
      </c>
      <c r="DO23" s="3">
        <f t="shared" si="1"/>
        <v>0</v>
      </c>
    </row>
    <row r="24" spans="1:254" ht="39" customHeight="1" x14ac:dyDescent="0.25">
      <c r="A24" s="38" t="s">
        <v>149</v>
      </c>
      <c r="B24" s="39"/>
      <c r="C24" s="15">
        <f>C23/8%</f>
        <v>75</v>
      </c>
      <c r="D24" s="15">
        <f t="shared" ref="D24:BO24" si="2">D23/8%</f>
        <v>25</v>
      </c>
      <c r="E24" s="15">
        <f t="shared" si="2"/>
        <v>0</v>
      </c>
      <c r="F24" s="15">
        <f t="shared" si="2"/>
        <v>100</v>
      </c>
      <c r="G24" s="15">
        <f t="shared" si="2"/>
        <v>0</v>
      </c>
      <c r="H24" s="15">
        <f t="shared" si="2"/>
        <v>0</v>
      </c>
      <c r="I24" s="15">
        <f t="shared" si="2"/>
        <v>100</v>
      </c>
      <c r="J24" s="15">
        <f t="shared" si="2"/>
        <v>0</v>
      </c>
      <c r="K24" s="15">
        <f t="shared" si="2"/>
        <v>0</v>
      </c>
      <c r="L24" s="15">
        <f t="shared" si="2"/>
        <v>100</v>
      </c>
      <c r="M24" s="15">
        <f t="shared" si="2"/>
        <v>0</v>
      </c>
      <c r="N24" s="15">
        <f t="shared" si="2"/>
        <v>0</v>
      </c>
      <c r="O24" s="15">
        <f t="shared" si="2"/>
        <v>50</v>
      </c>
      <c r="P24" s="15">
        <f t="shared" si="2"/>
        <v>50</v>
      </c>
      <c r="Q24" s="15">
        <f t="shared" si="2"/>
        <v>0</v>
      </c>
      <c r="R24" s="15">
        <f t="shared" si="2"/>
        <v>100</v>
      </c>
      <c r="S24" s="15">
        <f t="shared" si="2"/>
        <v>0</v>
      </c>
      <c r="T24" s="15">
        <f t="shared" si="2"/>
        <v>0</v>
      </c>
      <c r="U24" s="15">
        <f t="shared" si="2"/>
        <v>100</v>
      </c>
      <c r="V24" s="15">
        <f t="shared" si="2"/>
        <v>0</v>
      </c>
      <c r="W24" s="15">
        <f t="shared" si="2"/>
        <v>0</v>
      </c>
      <c r="X24" s="15">
        <f t="shared" si="2"/>
        <v>50</v>
      </c>
      <c r="Y24" s="15">
        <f t="shared" si="2"/>
        <v>50</v>
      </c>
      <c r="Z24" s="15">
        <f t="shared" si="2"/>
        <v>0</v>
      </c>
      <c r="AA24" s="15">
        <f t="shared" si="2"/>
        <v>50</v>
      </c>
      <c r="AB24" s="15">
        <f t="shared" si="2"/>
        <v>50</v>
      </c>
      <c r="AC24" s="15">
        <f t="shared" si="2"/>
        <v>0</v>
      </c>
      <c r="AD24" s="15">
        <f t="shared" si="2"/>
        <v>100</v>
      </c>
      <c r="AE24" s="15">
        <f t="shared" si="2"/>
        <v>0</v>
      </c>
      <c r="AF24" s="15">
        <f t="shared" si="2"/>
        <v>0</v>
      </c>
      <c r="AG24" s="15">
        <f t="shared" si="2"/>
        <v>50</v>
      </c>
      <c r="AH24" s="15">
        <f t="shared" si="2"/>
        <v>50</v>
      </c>
      <c r="AI24" s="15">
        <f t="shared" si="2"/>
        <v>0</v>
      </c>
      <c r="AJ24" s="15">
        <f t="shared" si="2"/>
        <v>50</v>
      </c>
      <c r="AK24" s="15">
        <f t="shared" si="2"/>
        <v>50</v>
      </c>
      <c r="AL24" s="15">
        <f t="shared" si="2"/>
        <v>0</v>
      </c>
      <c r="AM24" s="15">
        <f t="shared" si="2"/>
        <v>100</v>
      </c>
      <c r="AN24" s="15">
        <f t="shared" si="2"/>
        <v>0</v>
      </c>
      <c r="AO24" s="15">
        <f t="shared" si="2"/>
        <v>0</v>
      </c>
      <c r="AP24" s="15">
        <f t="shared" si="2"/>
        <v>50</v>
      </c>
      <c r="AQ24" s="15">
        <f t="shared" si="2"/>
        <v>50</v>
      </c>
      <c r="AR24" s="15">
        <f t="shared" si="2"/>
        <v>0</v>
      </c>
      <c r="AS24" s="15">
        <f t="shared" si="2"/>
        <v>100</v>
      </c>
      <c r="AT24" s="15">
        <f t="shared" si="2"/>
        <v>0</v>
      </c>
      <c r="AU24" s="15">
        <f t="shared" si="2"/>
        <v>0</v>
      </c>
      <c r="AV24" s="15">
        <f t="shared" si="2"/>
        <v>100</v>
      </c>
      <c r="AW24" s="15">
        <f t="shared" si="2"/>
        <v>0</v>
      </c>
      <c r="AX24" s="15">
        <f t="shared" si="2"/>
        <v>0</v>
      </c>
      <c r="AY24" s="15">
        <f t="shared" si="2"/>
        <v>50</v>
      </c>
      <c r="AZ24" s="15">
        <f t="shared" si="2"/>
        <v>50</v>
      </c>
      <c r="BA24" s="15">
        <f t="shared" si="2"/>
        <v>0</v>
      </c>
      <c r="BB24" s="15">
        <f t="shared" si="2"/>
        <v>50</v>
      </c>
      <c r="BC24" s="15">
        <f t="shared" si="2"/>
        <v>50</v>
      </c>
      <c r="BD24" s="15">
        <f t="shared" si="2"/>
        <v>0</v>
      </c>
      <c r="BE24" s="15">
        <f t="shared" si="2"/>
        <v>50</v>
      </c>
      <c r="BF24" s="15">
        <f t="shared" si="2"/>
        <v>50</v>
      </c>
      <c r="BG24" s="15">
        <f t="shared" si="2"/>
        <v>0</v>
      </c>
      <c r="BH24" s="15">
        <f t="shared" si="2"/>
        <v>100</v>
      </c>
      <c r="BI24" s="15">
        <f t="shared" si="2"/>
        <v>0</v>
      </c>
      <c r="BJ24" s="15">
        <f t="shared" si="2"/>
        <v>0</v>
      </c>
      <c r="BK24" s="15">
        <f t="shared" si="2"/>
        <v>50</v>
      </c>
      <c r="BL24" s="15">
        <f t="shared" si="2"/>
        <v>50</v>
      </c>
      <c r="BM24" s="15">
        <f t="shared" si="2"/>
        <v>0</v>
      </c>
      <c r="BN24" s="15">
        <f t="shared" si="2"/>
        <v>50</v>
      </c>
      <c r="BO24" s="15">
        <f t="shared" si="2"/>
        <v>50</v>
      </c>
      <c r="BP24" s="15">
        <f t="shared" ref="BP24:DO24" si="3">BP23/8%</f>
        <v>0</v>
      </c>
      <c r="BQ24" s="15">
        <f t="shared" si="3"/>
        <v>50</v>
      </c>
      <c r="BR24" s="15">
        <f t="shared" si="3"/>
        <v>50</v>
      </c>
      <c r="BS24" s="15">
        <f t="shared" si="3"/>
        <v>0</v>
      </c>
      <c r="BT24" s="15">
        <f t="shared" si="3"/>
        <v>50</v>
      </c>
      <c r="BU24" s="15">
        <f t="shared" si="3"/>
        <v>25</v>
      </c>
      <c r="BV24" s="15">
        <f t="shared" si="3"/>
        <v>25</v>
      </c>
      <c r="BW24" s="15">
        <f t="shared" si="3"/>
        <v>100</v>
      </c>
      <c r="BX24" s="15">
        <f t="shared" si="3"/>
        <v>0</v>
      </c>
      <c r="BY24" s="15">
        <f t="shared" si="3"/>
        <v>0</v>
      </c>
      <c r="BZ24" s="15">
        <f t="shared" si="3"/>
        <v>100</v>
      </c>
      <c r="CA24" s="15">
        <f t="shared" si="3"/>
        <v>0</v>
      </c>
      <c r="CB24" s="15">
        <f t="shared" si="3"/>
        <v>0</v>
      </c>
      <c r="CC24" s="15">
        <f t="shared" si="3"/>
        <v>50</v>
      </c>
      <c r="CD24" s="15">
        <f t="shared" si="3"/>
        <v>50</v>
      </c>
      <c r="CE24" s="15">
        <f t="shared" si="3"/>
        <v>0</v>
      </c>
      <c r="CF24" s="15">
        <f t="shared" si="3"/>
        <v>50</v>
      </c>
      <c r="CG24" s="15">
        <f t="shared" si="3"/>
        <v>50</v>
      </c>
      <c r="CH24" s="15">
        <f t="shared" si="3"/>
        <v>0</v>
      </c>
      <c r="CI24" s="15">
        <f t="shared" si="3"/>
        <v>100</v>
      </c>
      <c r="CJ24" s="15">
        <f t="shared" si="3"/>
        <v>0</v>
      </c>
      <c r="CK24" s="15">
        <f t="shared" si="3"/>
        <v>0</v>
      </c>
      <c r="CL24" s="15">
        <f t="shared" si="3"/>
        <v>100</v>
      </c>
      <c r="CM24" s="15">
        <f t="shared" si="3"/>
        <v>0</v>
      </c>
      <c r="CN24" s="15">
        <f t="shared" si="3"/>
        <v>0</v>
      </c>
      <c r="CO24" s="15">
        <f t="shared" si="3"/>
        <v>100</v>
      </c>
      <c r="CP24" s="15">
        <f t="shared" si="3"/>
        <v>0</v>
      </c>
      <c r="CQ24" s="15">
        <f t="shared" si="3"/>
        <v>0</v>
      </c>
      <c r="CR24" s="15">
        <f t="shared" si="3"/>
        <v>100</v>
      </c>
      <c r="CS24" s="15">
        <f t="shared" si="3"/>
        <v>0</v>
      </c>
      <c r="CT24" s="15">
        <f t="shared" si="3"/>
        <v>0</v>
      </c>
      <c r="CU24" s="15">
        <f t="shared" si="3"/>
        <v>100</v>
      </c>
      <c r="CV24" s="15">
        <f t="shared" si="3"/>
        <v>0</v>
      </c>
      <c r="CW24" s="15">
        <f t="shared" si="3"/>
        <v>0</v>
      </c>
      <c r="CX24" s="15">
        <f t="shared" si="3"/>
        <v>100</v>
      </c>
      <c r="CY24" s="15">
        <f t="shared" si="3"/>
        <v>0</v>
      </c>
      <c r="CZ24" s="15">
        <f t="shared" si="3"/>
        <v>0</v>
      </c>
      <c r="DA24" s="15">
        <f t="shared" si="3"/>
        <v>100</v>
      </c>
      <c r="DB24" s="15">
        <f t="shared" si="3"/>
        <v>0</v>
      </c>
      <c r="DC24" s="15">
        <f t="shared" si="3"/>
        <v>0</v>
      </c>
      <c r="DD24" s="15">
        <f t="shared" si="3"/>
        <v>100</v>
      </c>
      <c r="DE24" s="15">
        <f t="shared" si="3"/>
        <v>0</v>
      </c>
      <c r="DF24" s="15">
        <f t="shared" si="3"/>
        <v>0</v>
      </c>
      <c r="DG24" s="15">
        <f t="shared" si="3"/>
        <v>100</v>
      </c>
      <c r="DH24" s="15">
        <f t="shared" si="3"/>
        <v>0</v>
      </c>
      <c r="DI24" s="15">
        <f t="shared" si="3"/>
        <v>0</v>
      </c>
      <c r="DJ24" s="15">
        <f t="shared" si="3"/>
        <v>50</v>
      </c>
      <c r="DK24" s="15">
        <f t="shared" si="3"/>
        <v>50</v>
      </c>
      <c r="DL24" s="15">
        <f t="shared" si="3"/>
        <v>0</v>
      </c>
      <c r="DM24" s="15">
        <f t="shared" si="3"/>
        <v>50</v>
      </c>
      <c r="DN24" s="15">
        <f t="shared" si="3"/>
        <v>50</v>
      </c>
      <c r="DO24" s="15">
        <f t="shared" si="3"/>
        <v>0</v>
      </c>
    </row>
    <row r="25" spans="1:254" x14ac:dyDescent="0.25">
      <c r="B25" s="10"/>
      <c r="C25" s="11"/>
      <c r="T25" s="10"/>
    </row>
    <row r="26" spans="1:254" x14ac:dyDescent="0.25">
      <c r="B26" s="44" t="s">
        <v>140</v>
      </c>
      <c r="C26" s="45"/>
      <c r="D26" s="45"/>
      <c r="E26" s="46"/>
      <c r="F26" s="18"/>
      <c r="G26" s="18"/>
      <c r="T26" s="10"/>
    </row>
    <row r="27" spans="1:254" x14ac:dyDescent="0.25">
      <c r="B27" s="19" t="s">
        <v>141</v>
      </c>
      <c r="C27" s="20" t="s">
        <v>144</v>
      </c>
      <c r="D27" s="28">
        <f>E27/100*8</f>
        <v>7.1428571428571432</v>
      </c>
      <c r="E27" s="21">
        <f>(C24+F24+I24+L24+O24+R24+U24)/7</f>
        <v>89.285714285714292</v>
      </c>
      <c r="F27" s="22"/>
      <c r="G27" s="22"/>
      <c r="T27" s="10"/>
    </row>
    <row r="28" spans="1:254" x14ac:dyDescent="0.25">
      <c r="B28" s="19" t="s">
        <v>142</v>
      </c>
      <c r="C28" s="23" t="s">
        <v>144</v>
      </c>
      <c r="D28" s="27">
        <f>E28/100*8</f>
        <v>0.8571428571428571</v>
      </c>
      <c r="E28" s="24">
        <f>(D24+G24+J24+M24+P24+S24+V24)/7</f>
        <v>10.714285714285714</v>
      </c>
      <c r="F28" s="22"/>
      <c r="G28" s="22"/>
      <c r="T28" s="10"/>
    </row>
    <row r="29" spans="1:254" x14ac:dyDescent="0.25">
      <c r="B29" s="19" t="s">
        <v>143</v>
      </c>
      <c r="C29" s="23" t="s">
        <v>144</v>
      </c>
      <c r="D29" s="27">
        <f>E29/100*8</f>
        <v>0</v>
      </c>
      <c r="E29" s="24">
        <f>(E24+H24+K24+N24+Q24+T24+W24)/7</f>
        <v>0</v>
      </c>
      <c r="F29" s="22"/>
      <c r="G29" s="22"/>
      <c r="T29" s="10"/>
    </row>
    <row r="30" spans="1:254" x14ac:dyDescent="0.25">
      <c r="B30" s="19"/>
      <c r="C30" s="23"/>
      <c r="D30" s="26">
        <f>SUM(D27:D29)</f>
        <v>8</v>
      </c>
      <c r="E30" s="26">
        <f>SUM(E27:E29)</f>
        <v>100</v>
      </c>
      <c r="F30" s="22"/>
      <c r="G30" s="22"/>
    </row>
    <row r="31" spans="1:254" ht="15" customHeight="1" x14ac:dyDescent="0.25">
      <c r="B31" s="19"/>
      <c r="D31" s="30" t="s">
        <v>53</v>
      </c>
      <c r="E31" s="31"/>
      <c r="F31" s="48" t="s">
        <v>3</v>
      </c>
      <c r="G31" s="49"/>
    </row>
    <row r="32" spans="1:254" ht="15" customHeight="1" x14ac:dyDescent="0.25">
      <c r="B32" s="19" t="s">
        <v>141</v>
      </c>
      <c r="C32" s="23" t="s">
        <v>145</v>
      </c>
      <c r="D32" s="27">
        <f>E32/100*8</f>
        <v>5.1428571428571432</v>
      </c>
      <c r="E32" s="24">
        <f>(X24+AA24+AD24+AG24+AJ24+AM24+AP24)/7</f>
        <v>64.285714285714292</v>
      </c>
      <c r="F32" s="27">
        <f>G32/100*8</f>
        <v>5.6</v>
      </c>
      <c r="G32" s="24">
        <f>(AS24+AV24+AY24+BB24+BE24)/5</f>
        <v>70</v>
      </c>
    </row>
    <row r="33" spans="2:7" x14ac:dyDescent="0.25">
      <c r="B33" s="19" t="s">
        <v>142</v>
      </c>
      <c r="C33" s="23" t="s">
        <v>145</v>
      </c>
      <c r="D33" s="27">
        <f>E33/100*8</f>
        <v>2.8571428571428572</v>
      </c>
      <c r="E33" s="24">
        <f>(Y24+AB24+AE24+AH24+AK24+AN24+AQ24)/7</f>
        <v>35.714285714285715</v>
      </c>
      <c r="F33" s="27">
        <f>G33/100*8</f>
        <v>2.4</v>
      </c>
      <c r="G33" s="24">
        <f>(AT24+AW24+AZ24+BC24+BF24)/5</f>
        <v>30</v>
      </c>
    </row>
    <row r="34" spans="2:7" x14ac:dyDescent="0.25">
      <c r="B34" s="19" t="s">
        <v>143</v>
      </c>
      <c r="C34" s="23" t="s">
        <v>145</v>
      </c>
      <c r="D34" s="27">
        <f>E34/100*8</f>
        <v>0</v>
      </c>
      <c r="E34" s="24">
        <f>(Z24+AC24+AF24+AI24+AL24+AO24+AR24)/7</f>
        <v>0</v>
      </c>
      <c r="F34" s="27">
        <f>G34/100*8</f>
        <v>0</v>
      </c>
      <c r="G34" s="24">
        <f>(AU24+AX24+BA24+BD24+BG24)/5</f>
        <v>0</v>
      </c>
    </row>
    <row r="35" spans="2:7" x14ac:dyDescent="0.25">
      <c r="B35" s="19"/>
      <c r="C35" s="23"/>
      <c r="D35" s="26">
        <f>SUM(D32:D34)</f>
        <v>8</v>
      </c>
      <c r="E35" s="26">
        <f>SUM(E32:E34)</f>
        <v>100</v>
      </c>
      <c r="F35" s="26">
        <f>SUM(F32:F34)</f>
        <v>8</v>
      </c>
      <c r="G35" s="26">
        <f>SUM(G32:G34)</f>
        <v>100</v>
      </c>
    </row>
    <row r="36" spans="2:7" x14ac:dyDescent="0.25">
      <c r="B36" s="19" t="s">
        <v>141</v>
      </c>
      <c r="C36" s="23" t="s">
        <v>146</v>
      </c>
      <c r="D36" s="17">
        <f>E36/100*8</f>
        <v>4.8</v>
      </c>
      <c r="E36" s="24">
        <f>(BH24+BK24+BN24+BQ24+BT24)/5</f>
        <v>60</v>
      </c>
      <c r="F36" s="22"/>
      <c r="G36" s="22"/>
    </row>
    <row r="37" spans="2:7" x14ac:dyDescent="0.25">
      <c r="B37" s="19" t="s">
        <v>142</v>
      </c>
      <c r="C37" s="23" t="s">
        <v>146</v>
      </c>
      <c r="D37" s="17">
        <f>E37/100*8</f>
        <v>2.8</v>
      </c>
      <c r="E37" s="24">
        <f>(BI24+BL24+BO24+BR24+BU24)/5</f>
        <v>35</v>
      </c>
      <c r="F37" s="22"/>
      <c r="G37" s="22"/>
    </row>
    <row r="38" spans="2:7" x14ac:dyDescent="0.25">
      <c r="B38" s="19" t="s">
        <v>143</v>
      </c>
      <c r="C38" s="23" t="s">
        <v>146</v>
      </c>
      <c r="D38" s="17">
        <f>E38/100*8</f>
        <v>0.4</v>
      </c>
      <c r="E38" s="24">
        <f>(BJ24+BM24+BP24+BS24+BV24)/5</f>
        <v>5</v>
      </c>
      <c r="F38" s="22"/>
      <c r="G38" s="22"/>
    </row>
    <row r="39" spans="2:7" x14ac:dyDescent="0.25">
      <c r="B39" s="19"/>
      <c r="C39" s="23"/>
      <c r="D39" s="25">
        <f>SUM(D36:D38)</f>
        <v>8</v>
      </c>
      <c r="E39" s="26">
        <f>SUM(E36:E38)</f>
        <v>100</v>
      </c>
      <c r="F39" s="22"/>
      <c r="G39" s="22"/>
    </row>
    <row r="40" spans="2:7" x14ac:dyDescent="0.25">
      <c r="B40" s="19"/>
      <c r="C40" s="23"/>
      <c r="D40" s="30" t="s">
        <v>101</v>
      </c>
      <c r="E40" s="31"/>
      <c r="F40" s="50" t="s">
        <v>102</v>
      </c>
      <c r="G40" s="51"/>
    </row>
    <row r="41" spans="2:7" x14ac:dyDescent="0.25">
      <c r="B41" s="19" t="s">
        <v>141</v>
      </c>
      <c r="C41" s="23" t="s">
        <v>147</v>
      </c>
      <c r="D41" s="17">
        <f>E41/100*8</f>
        <v>6</v>
      </c>
      <c r="E41" s="24">
        <f>(BW24+BZ24+CC24+CF24)/4</f>
        <v>75</v>
      </c>
      <c r="F41" s="17">
        <f>G41/100*8</f>
        <v>8</v>
      </c>
      <c r="G41" s="24">
        <f>(CI24+CL24+CO24+CR24+CU24+CX24)/6</f>
        <v>100</v>
      </c>
    </row>
    <row r="42" spans="2:7" x14ac:dyDescent="0.25">
      <c r="B42" s="19" t="s">
        <v>142</v>
      </c>
      <c r="C42" s="23" t="s">
        <v>147</v>
      </c>
      <c r="D42" s="17">
        <f>E42/100*8</f>
        <v>2</v>
      </c>
      <c r="E42" s="24">
        <f>(BX24+CA24+CD24+CG24)/4</f>
        <v>25</v>
      </c>
      <c r="F42" s="17">
        <f>G42/100*8</f>
        <v>0</v>
      </c>
      <c r="G42" s="24">
        <f>(CJ24+CM24+CP24+CS24+CV24+CY24)/6</f>
        <v>0</v>
      </c>
    </row>
    <row r="43" spans="2:7" x14ac:dyDescent="0.25">
      <c r="B43" s="19" t="s">
        <v>143</v>
      </c>
      <c r="C43" s="23" t="s">
        <v>147</v>
      </c>
      <c r="D43" s="17">
        <f>E43/100*8</f>
        <v>0</v>
      </c>
      <c r="E43" s="24">
        <f>(BY24+CB24+CE24+CH24)/4</f>
        <v>0</v>
      </c>
      <c r="F43" s="17">
        <f>G43/100*8</f>
        <v>0</v>
      </c>
      <c r="G43" s="24">
        <f>(CK24+CN24+CQ24+CT24+CW24+CZ24)/6</f>
        <v>0</v>
      </c>
    </row>
    <row r="44" spans="2:7" x14ac:dyDescent="0.25">
      <c r="B44" s="19"/>
      <c r="C44" s="23"/>
      <c r="D44" s="25">
        <f>SUM(D41:D43)</f>
        <v>8</v>
      </c>
      <c r="E44" s="25">
        <f>SUM(E41:E43)</f>
        <v>100</v>
      </c>
      <c r="F44" s="25">
        <f>SUM(F41:F43)</f>
        <v>8</v>
      </c>
      <c r="G44" s="25">
        <f>SUM(G41:G43)</f>
        <v>100</v>
      </c>
    </row>
    <row r="45" spans="2:7" x14ac:dyDescent="0.25">
      <c r="B45" s="19" t="s">
        <v>141</v>
      </c>
      <c r="C45" s="23" t="s">
        <v>148</v>
      </c>
      <c r="D45" s="17">
        <f>E45/100*8</f>
        <v>6.4</v>
      </c>
      <c r="E45" s="24">
        <f>(DA24+DD24+DG24+DJ24+DM24)/5</f>
        <v>80</v>
      </c>
      <c r="F45" s="22"/>
      <c r="G45" s="22"/>
    </row>
    <row r="46" spans="2:7" x14ac:dyDescent="0.25">
      <c r="B46" s="19" t="s">
        <v>142</v>
      </c>
      <c r="C46" s="23" t="s">
        <v>148</v>
      </c>
      <c r="D46" s="17">
        <f>E46/100*8</f>
        <v>1.6</v>
      </c>
      <c r="E46" s="24">
        <f>(DB24+DE24+DH24+DK24+DN24)/5</f>
        <v>20</v>
      </c>
      <c r="F46" s="22"/>
      <c r="G46" s="22"/>
    </row>
    <row r="47" spans="2:7" x14ac:dyDescent="0.25">
      <c r="B47" s="19" t="s">
        <v>143</v>
      </c>
      <c r="C47" s="23" t="s">
        <v>148</v>
      </c>
      <c r="D47" s="17">
        <f>E47/100*8</f>
        <v>0</v>
      </c>
      <c r="E47" s="24">
        <f>(DC24+DF24+DI24+DL24+DO24)/5</f>
        <v>0</v>
      </c>
      <c r="F47" s="22"/>
      <c r="G47" s="22"/>
    </row>
    <row r="48" spans="2:7" x14ac:dyDescent="0.25">
      <c r="B48" s="19"/>
      <c r="C48" s="23"/>
      <c r="D48" s="25">
        <f>SUM(D45:D47)</f>
        <v>8</v>
      </c>
      <c r="E48" s="25">
        <f>SUM(E45:E47)</f>
        <v>100</v>
      </c>
      <c r="F48" s="22"/>
      <c r="G48" s="22"/>
    </row>
  </sheetData>
  <mergeCells count="116">
    <mergeCell ref="B26:E26"/>
    <mergeCell ref="D40:E40"/>
    <mergeCell ref="DM2:DN2"/>
    <mergeCell ref="F31:G31"/>
    <mergeCell ref="F40:G40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23:B23"/>
    <mergeCell ref="A24:B24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31:E31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ерте жас тобы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2024-05-05T17:00:30Z</dcterms:modified>
</cp:coreProperties>
</file>